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615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1" i="1" l="1"/>
  <c r="AB12" i="1" l="1"/>
  <c r="Z11" i="1"/>
</calcChain>
</file>

<file path=xl/sharedStrings.xml><?xml version="1.0" encoding="utf-8"?>
<sst xmlns="http://schemas.openxmlformats.org/spreadsheetml/2006/main" count="77" uniqueCount="58">
  <si>
    <t xml:space="preserve"> </t>
  </si>
  <si>
    <t>Характеристики объекта закупки</t>
  </si>
  <si>
    <t>№</t>
  </si>
  <si>
    <t>Наименование товара, услуги (работы)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</si>
  <si>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</si>
  <si>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</si>
  <si>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</si>
  <si>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</si>
  <si>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</si>
  <si>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</si>
  <si>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</si>
  <si>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</si>
  <si>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</si>
  <si>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</si>
  <si>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</si>
  <si>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</si>
  <si>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</si>
  <si>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</si>
  <si>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</si>
  <si>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</si>
  <si>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</si>
  <si>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</si>
  <si>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</si>
  <si>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>Цена (руб.)</t>
  </si>
  <si>
    <t>{Цена_4}</t>
  </si>
  <si>
    <t>{Цена_5}</t>
  </si>
  <si>
    <t>{Цена_6}</t>
  </si>
  <si>
    <t>{Цена_7}</t>
  </si>
  <si>
    <t>{Цена_8}</t>
  </si>
  <si>
    <t>{Цена_9}</t>
  </si>
  <si>
    <t>{Цена_10}</t>
  </si>
  <si>
    <t>{Цена_11}</t>
  </si>
  <si>
    <t>{Цена_12}</t>
  </si>
  <si>
    <t>{Цена_13}</t>
  </si>
  <si>
    <t>{Цена_14}</t>
  </si>
  <si>
    <t>{Цена_15}</t>
  </si>
  <si>
    <t>{Цена_16}</t>
  </si>
  <si>
    <t>{Цена_17}</t>
  </si>
  <si>
    <t>{Цена_18}</t>
  </si>
  <si>
    <t>{Цена_19}</t>
  </si>
  <si>
    <t>{Цена_20}</t>
  </si>
  <si>
    <t>Итого:</t>
  </si>
  <si>
    <t>1</t>
  </si>
  <si>
    <t>НМЦД</t>
  </si>
  <si>
    <t>Средняя цена за ед. (руб.)</t>
  </si>
  <si>
    <t>Средняя цена за ед. (руб.) с округ.</t>
  </si>
  <si>
    <t xml:space="preserve">Оказание услуг на предоставление права использования Электронный периодический справочник (справочно-правовая система) </t>
  </si>
  <si>
    <t>услуга</t>
  </si>
  <si>
    <t>Поставщик 1                     исх. №б/н от 03.03.2025</t>
  </si>
  <si>
    <t>Поставщик 2                     исх. №б/н от 04.03.2025</t>
  </si>
  <si>
    <t>Поставщик 3                      исх. №б/н от 04.03.2025</t>
  </si>
  <si>
    <t>Начальная (максимальная) цена Договора: 218 733,33 руб. (Двести восемнадцать тысяч семьсот тридцать три рубля 33 копейки), в том числе НДС (если предусмотрен).</t>
  </si>
  <si>
    <t xml:space="preserve">Обоснование начальной (максимальной) цены Договора  </t>
  </si>
  <si>
    <t>Используемый метод определения НМЦД
с обоснованием:</t>
  </si>
  <si>
    <t>Метод сопоставимых рыночных цен (анализа рынка)</t>
  </si>
  <si>
    <t>Дата подготовки обоснования НМЦК: 30.07.2025</t>
  </si>
  <si>
    <t>Приложение N 2 к Извещению</t>
  </si>
  <si>
    <t>Оказание услуг на справочно-правовую систему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</si>
</sst>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######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Times New Roman"/>
      <charset val="204"/>
    </font>
    <font>
      <sz val="8"/>
      <color rgb="FF000000"/>
      <name val="Times New Roman"/>
      <charset val="204"/>
    </font>
    <font>
      <sz val="11"/>
      <color rgb="FF000000"/>
      <name val="Calibri"/>
      <charset val="204"/>
    </font>
    <font>
      <sz val="16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Alignment="0"/>
  </cellStyleXfs>
  <cellXfs count="35">
    <xf numFmtId="0" fontId="0" fillId="0" borderId="0" xfId="0"/>
    <xf numFmtId="0" fontId="1" fillId="0" borderId="0" xfId="0" applyFont="1" applyFill="1" applyBorder="1"/>
    <xf numFmtId="2" fontId="2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/>
    <xf numFmtId="2" fontId="1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/>
    <xf numFmtId="0" fontId="5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7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"/>
  <sheetViews>
    <sheetView tabSelected="1" view="pageBreakPreview" topLeftCell="A7" zoomScaleNormal="100" zoomScaleSheetLayoutView="100" workbookViewId="0">
      <selection activeCell="A8" sqref="A8:AB8"/>
    </sheetView>
  </sheetViews>
  <sheetFormatPr defaultColWidth="9" defaultRowHeight="15" x14ac:dyDescent="0.25"/>
  <cols>
    <col min="1" max="1" width="7.85546875" style="3" customWidth="1"/>
    <col min="2" max="2" width="20.85546875" style="3" customWidth="1"/>
    <col min="3" max="3" width="19.85546875" style="3" customWidth="1"/>
    <col min="4" max="4" width="12.28515625" style="3" customWidth="1"/>
    <col min="5" max="5" width="11.5703125" style="3" customWidth="1"/>
    <col min="6" max="6" width="20.140625" style="7" customWidth="1"/>
    <col min="7" max="7" width="19.42578125" style="7" customWidth="1"/>
    <col min="8" max="8" width="19.85546875" style="7" customWidth="1"/>
    <col min="9" max="25" width="22" style="7" hidden="1" customWidth="1"/>
    <col min="26" max="26" width="15.42578125" style="7" customWidth="1"/>
    <col min="27" max="27" width="15.140625" style="7" customWidth="1"/>
    <col min="28" max="28" width="20.5703125" style="3" customWidth="1"/>
    <col min="29" max="29" width="18.42578125" style="3" customWidth="1"/>
    <col min="30" max="1023" width="9.140625" style="3" customWidth="1"/>
    <col min="1024" max="16384" width="9" style="3"/>
  </cols>
  <sheetData>
    <row r="1" spans="1:30" ht="15" customHeight="1" x14ac:dyDescent="0.25">
      <c r="A1" s="1" t="s">
        <v>0</v>
      </c>
      <c r="B1" s="1" t="s">
        <v>56</v>
      </c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30" ht="15" customHeight="1" x14ac:dyDescent="0.25">
      <c r="A2" s="1"/>
      <c r="B2" s="1"/>
      <c r="C2" s="1"/>
      <c r="D2" s="1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30" ht="36" customHeight="1" x14ac:dyDescent="0.3">
      <c r="A3" s="32" t="s">
        <v>52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30" ht="15" customHeight="1" x14ac:dyDescent="0.25">
      <c r="A4" s="1"/>
      <c r="B4" s="1"/>
      <c r="C4" s="1"/>
      <c r="D4" s="1"/>
      <c r="E4" s="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x14ac:dyDescent="0.25">
      <c r="A5" s="1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ht="24.75" customHeight="1" x14ac:dyDescent="0.25">
      <c r="A6" s="16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33"/>
      <c r="AA6" s="16"/>
      <c r="AB6" s="16"/>
    </row>
    <row r="7" spans="1:30" ht="42" customHeight="1" x14ac:dyDescent="0.25">
      <c r="A7" s="16" t="s">
        <v>53</v>
      </c>
      <c r="B7" s="16"/>
      <c r="C7" s="17" t="s">
        <v>54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34"/>
      <c r="AA7" s="17"/>
      <c r="AB7" s="17"/>
    </row>
    <row r="8" spans="1:30" ht="36" customHeight="1" x14ac:dyDescent="0.25">
      <c r="A8" s="28" t="s">
        <v>57</v>
      </c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1"/>
    </row>
    <row r="9" spans="1:30" ht="34.5" customHeight="1" x14ac:dyDescent="0.25">
      <c r="A9" s="16" t="s">
        <v>2</v>
      </c>
      <c r="B9" s="16" t="s">
        <v>3</v>
      </c>
      <c r="C9" s="16"/>
      <c r="D9" s="16" t="s">
        <v>4</v>
      </c>
      <c r="E9" s="22" t="s">
        <v>5</v>
      </c>
      <c r="F9" s="10" t="s">
        <v>48</v>
      </c>
      <c r="G9" s="10" t="s">
        <v>49</v>
      </c>
      <c r="H9" s="10" t="s">
        <v>50</v>
      </c>
      <c r="I9" s="5" t="s">
        <v>6</v>
      </c>
      <c r="J9" s="5" t="s">
        <v>7</v>
      </c>
      <c r="K9" s="5" t="s">
        <v>8</v>
      </c>
      <c r="L9" s="5" t="s">
        <v>9</v>
      </c>
      <c r="M9" s="5" t="s">
        <v>10</v>
      </c>
      <c r="N9" s="5" t="s">
        <v>11</v>
      </c>
      <c r="O9" s="5" t="s">
        <v>12</v>
      </c>
      <c r="P9" s="5" t="s">
        <v>13</v>
      </c>
      <c r="Q9" s="5" t="s">
        <v>14</v>
      </c>
      <c r="R9" s="5" t="s">
        <v>15</v>
      </c>
      <c r="S9" s="5" t="s">
        <v>16</v>
      </c>
      <c r="T9" s="5" t="s">
        <v>17</v>
      </c>
      <c r="U9" s="5" t="s">
        <v>18</v>
      </c>
      <c r="V9" s="5" t="s">
        <v>19</v>
      </c>
      <c r="W9" s="5" t="s">
        <v>20</v>
      </c>
      <c r="X9" s="5" t="s">
        <v>21</v>
      </c>
      <c r="Y9" s="5" t="s">
        <v>22</v>
      </c>
      <c r="Z9" s="23" t="s">
        <v>44</v>
      </c>
      <c r="AA9" s="26" t="s">
        <v>45</v>
      </c>
      <c r="AB9" s="24" t="s">
        <v>43</v>
      </c>
    </row>
    <row r="10" spans="1:30" ht="45" customHeight="1" x14ac:dyDescent="0.25">
      <c r="A10" s="16"/>
      <c r="B10" s="16"/>
      <c r="C10" s="16"/>
      <c r="D10" s="16"/>
      <c r="E10" s="22"/>
      <c r="F10" s="5" t="s">
        <v>23</v>
      </c>
      <c r="G10" s="5" t="s">
        <v>23</v>
      </c>
      <c r="H10" s="5" t="s">
        <v>23</v>
      </c>
      <c r="I10" s="5" t="s">
        <v>23</v>
      </c>
      <c r="J10" s="5" t="s">
        <v>23</v>
      </c>
      <c r="K10" s="5" t="s">
        <v>23</v>
      </c>
      <c r="L10" s="5" t="s">
        <v>23</v>
      </c>
      <c r="M10" s="5" t="s">
        <v>23</v>
      </c>
      <c r="N10" s="5" t="s">
        <v>23</v>
      </c>
      <c r="O10" s="5" t="s">
        <v>23</v>
      </c>
      <c r="P10" s="5" t="s">
        <v>23</v>
      </c>
      <c r="Q10" s="5" t="s">
        <v>23</v>
      </c>
      <c r="R10" s="5" t="s">
        <v>23</v>
      </c>
      <c r="S10" s="5" t="s">
        <v>23</v>
      </c>
      <c r="T10" s="5" t="s">
        <v>23</v>
      </c>
      <c r="U10" s="5" t="s">
        <v>23</v>
      </c>
      <c r="V10" s="5" t="s">
        <v>23</v>
      </c>
      <c r="W10" s="5" t="s">
        <v>23</v>
      </c>
      <c r="X10" s="5" t="s">
        <v>23</v>
      </c>
      <c r="Y10" s="5" t="s">
        <v>23</v>
      </c>
      <c r="Z10" s="22"/>
      <c r="AA10" s="27"/>
      <c r="AB10" s="25"/>
    </row>
    <row r="11" spans="1:30" ht="52.5" customHeight="1" x14ac:dyDescent="0.25">
      <c r="A11" s="6" t="s">
        <v>42</v>
      </c>
      <c r="B11" s="17" t="s">
        <v>46</v>
      </c>
      <c r="C11" s="17"/>
      <c r="D11" s="9" t="s">
        <v>47</v>
      </c>
      <c r="E11" s="14">
        <v>1</v>
      </c>
      <c r="F11" s="11">
        <v>227700</v>
      </c>
      <c r="G11" s="11">
        <v>221500</v>
      </c>
      <c r="H11" s="11">
        <v>207000</v>
      </c>
      <c r="I11" s="5" t="s">
        <v>24</v>
      </c>
      <c r="J11" s="5" t="s">
        <v>25</v>
      </c>
      <c r="K11" s="5" t="s">
        <v>26</v>
      </c>
      <c r="L11" s="5" t="s">
        <v>27</v>
      </c>
      <c r="M11" s="5" t="s">
        <v>28</v>
      </c>
      <c r="N11" s="5" t="s">
        <v>29</v>
      </c>
      <c r="O11" s="5" t="s">
        <v>30</v>
      </c>
      <c r="P11" s="5" t="s">
        <v>31</v>
      </c>
      <c r="Q11" s="5" t="s">
        <v>32</v>
      </c>
      <c r="R11" s="5" t="s">
        <v>33</v>
      </c>
      <c r="S11" s="5" t="s">
        <v>34</v>
      </c>
      <c r="T11" s="5" t="s">
        <v>35</v>
      </c>
      <c r="U11" s="5" t="s">
        <v>36</v>
      </c>
      <c r="V11" s="5" t="s">
        <v>37</v>
      </c>
      <c r="W11" s="5" t="s">
        <v>38</v>
      </c>
      <c r="X11" s="5" t="s">
        <v>39</v>
      </c>
      <c r="Y11" s="5" t="s">
        <v>40</v>
      </c>
      <c r="Z11" s="12">
        <f t="shared" ref="Z11" si="0">(F11+G11+H11)/3</f>
        <v>218733.33333333334</v>
      </c>
      <c r="AA11" s="13">
        <v>218733.33</v>
      </c>
      <c r="AB11" s="5">
        <f>E11*AA11</f>
        <v>218733.33</v>
      </c>
      <c r="AC11" s="7"/>
      <c r="AD11" s="7"/>
    </row>
    <row r="12" spans="1:30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8"/>
      <c r="AA12" s="6" t="s">
        <v>41</v>
      </c>
      <c r="AB12" s="5">
        <f>SUM(AB11:AB11)</f>
        <v>218733.33</v>
      </c>
    </row>
    <row r="13" spans="1:30" x14ac:dyDescent="0.25">
      <c r="A13" s="19" t="s">
        <v>51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</row>
    <row r="14" spans="1:30" x14ac:dyDescent="0.25">
      <c r="A14" s="20" t="s">
        <v>55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</row>
    <row r="15" spans="1:30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30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7" x14ac:dyDescent="0.25">
      <c r="A17" s="1"/>
      <c r="B17" s="1"/>
      <c r="C17" s="1"/>
      <c r="D17" s="1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</sheetData>
  <mergeCells count="19">
    <mergeCell ref="A8:AB8"/>
    <mergeCell ref="A3:AB3"/>
    <mergeCell ref="A6:B6"/>
    <mergeCell ref="C6:AB6"/>
    <mergeCell ref="A7:B7"/>
    <mergeCell ref="C7:AB7"/>
    <mergeCell ref="A16:AB16"/>
    <mergeCell ref="A9:A10"/>
    <mergeCell ref="B9:C10"/>
    <mergeCell ref="D9:D10"/>
    <mergeCell ref="B11:C11"/>
    <mergeCell ref="A12:Y12"/>
    <mergeCell ref="A13:AB13"/>
    <mergeCell ref="A14:AB14"/>
    <mergeCell ref="A15:AB15"/>
    <mergeCell ref="E9:E10"/>
    <mergeCell ref="Z9:Z10"/>
    <mergeCell ref="AB9:AB10"/>
    <mergeCell ref="AA9:AA10"/>
  </mergeCells>
  <pageMargins left="0.39370078740157483" right="0.39370078740157483" top="0.39370078740157483" bottom="0.39370078740157483" header="0" footer="0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2025-08-07T04:44:31Z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